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PACSSERVER\Administration\BOARD OF DIRECTORS\BOD ELECTION\2023 ELECTION OF BOD 2024-2025\"/>
    </mc:Choice>
  </mc:AlternateContent>
  <xr:revisionPtr revIDLastSave="0" documentId="13_ncr:1_{74FD59C0-1CF4-4681-B79A-9C70B3DF255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2-2023" sheetId="3" r:id="rId1"/>
    <sheet name="Sheet1" sheetId="4" r:id="rId2"/>
  </sheets>
  <definedNames>
    <definedName name="_xlnm.Print_Area" localSheetId="0">'2022-2023'!$A$1:$D$50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3" l="1"/>
  <c r="C3" i="3" s="1"/>
  <c r="D3" i="3" s="1"/>
  <c r="C48" i="3" l="1"/>
  <c r="D48" i="3" s="1"/>
  <c r="C40" i="3"/>
  <c r="D40" i="3" s="1"/>
  <c r="C32" i="3"/>
  <c r="D32" i="3" s="1"/>
  <c r="C6" i="3"/>
  <c r="D6" i="3" s="1"/>
  <c r="C14" i="3"/>
  <c r="D14" i="3" s="1"/>
  <c r="C22" i="3"/>
  <c r="D22" i="3" s="1"/>
  <c r="C37" i="3"/>
  <c r="D37" i="3" s="1"/>
  <c r="C26" i="3"/>
  <c r="D26" i="3" s="1"/>
  <c r="C34" i="3"/>
  <c r="D34" i="3" s="1"/>
  <c r="C33" i="3"/>
  <c r="D33" i="3" s="1"/>
  <c r="C47" i="3"/>
  <c r="D47" i="3" s="1"/>
  <c r="C39" i="3"/>
  <c r="D39" i="3" s="1"/>
  <c r="C31" i="3"/>
  <c r="D31" i="3" s="1"/>
  <c r="C7" i="3"/>
  <c r="D7" i="3" s="1"/>
  <c r="C15" i="3"/>
  <c r="D15" i="3" s="1"/>
  <c r="C45" i="3"/>
  <c r="D45" i="3" s="1"/>
  <c r="C44" i="3"/>
  <c r="D44" i="3" s="1"/>
  <c r="C10" i="3"/>
  <c r="D10" i="3" s="1"/>
  <c r="C25" i="3"/>
  <c r="D25" i="3" s="1"/>
  <c r="C12" i="3"/>
  <c r="D12" i="3" s="1"/>
  <c r="C21" i="3"/>
  <c r="D21" i="3" s="1"/>
  <c r="C46" i="3"/>
  <c r="D46" i="3" s="1"/>
  <c r="C38" i="3"/>
  <c r="D38" i="3" s="1"/>
  <c r="C30" i="3"/>
  <c r="D30" i="3" s="1"/>
  <c r="C8" i="3"/>
  <c r="D8" i="3" s="1"/>
  <c r="C16" i="3"/>
  <c r="D16" i="3" s="1"/>
  <c r="C29" i="3"/>
  <c r="D29" i="3" s="1"/>
  <c r="C17" i="3"/>
  <c r="D17" i="3" s="1"/>
  <c r="C36" i="3"/>
  <c r="D36" i="3" s="1"/>
  <c r="C18" i="3"/>
  <c r="D18" i="3" s="1"/>
  <c r="C11" i="3"/>
  <c r="D11" i="3" s="1"/>
  <c r="C20" i="3"/>
  <c r="D20" i="3" s="1"/>
  <c r="C13" i="3"/>
  <c r="D13" i="3" s="1"/>
  <c r="C9" i="3"/>
  <c r="D9" i="3" s="1"/>
  <c r="C42" i="3"/>
  <c r="D42" i="3" s="1"/>
  <c r="C5" i="3"/>
  <c r="D5" i="3" s="1"/>
  <c r="C4" i="3"/>
  <c r="D4" i="3" s="1"/>
  <c r="C43" i="3"/>
  <c r="D43" i="3" s="1"/>
  <c r="C35" i="3"/>
  <c r="D35" i="3" s="1"/>
  <c r="C19" i="3"/>
  <c r="D19" i="3" s="1"/>
  <c r="C41" i="3"/>
  <c r="D41" i="3" s="1"/>
  <c r="D50" i="3" l="1"/>
  <c r="C50" i="3"/>
</calcChain>
</file>

<file path=xl/sharedStrings.xml><?xml version="1.0" encoding="utf-8"?>
<sst xmlns="http://schemas.openxmlformats.org/spreadsheetml/2006/main" count="160" uniqueCount="71">
  <si>
    <t>TOTAL</t>
  </si>
  <si>
    <t>COUNTY</t>
  </si>
  <si>
    <t>WEST ISD</t>
  </si>
  <si>
    <t>WACO ISD</t>
  </si>
  <si>
    <t>VALLEY MILLS ISD</t>
  </si>
  <si>
    <t>ROBINSON ISD</t>
  </si>
  <si>
    <t>RIESEL ISD</t>
  </si>
  <si>
    <t>MOODY ISD</t>
  </si>
  <si>
    <t>MIDWAY ISD</t>
  </si>
  <si>
    <t>McGREGOR ISD</t>
  </si>
  <si>
    <t>MART ISD</t>
  </si>
  <si>
    <t>LORENA ISD</t>
  </si>
  <si>
    <t>LA VEGA ISD</t>
  </si>
  <si>
    <t>HALLSBURG ISD</t>
  </si>
  <si>
    <t>GHOLSON ISD</t>
  </si>
  <si>
    <t>CRAWFORD ISD</t>
  </si>
  <si>
    <t>CONNALLY ISD</t>
  </si>
  <si>
    <t>CHINA SPRING ISD</t>
  </si>
  <si>
    <t>BRUCEVILLE-EDDY ISD</t>
  </si>
  <si>
    <t>BOSQUEVILLE ISD</t>
  </si>
  <si>
    <t>AXTELL ISD</t>
  </si>
  <si>
    <t>SCHOOL DISTRICTS</t>
  </si>
  <si>
    <t>PERCENT OF TOTAL LEVY</t>
  </si>
  <si>
    <t>TAXING UNIT</t>
  </si>
  <si>
    <t>file_as_name</t>
  </si>
  <si>
    <t>CountOfprop_id</t>
  </si>
  <si>
    <t>Levy</t>
  </si>
  <si>
    <t>BELLMEAD, CITY OF</t>
  </si>
  <si>
    <t>BEVERLY HILLS, CITY OF</t>
  </si>
  <si>
    <t>BRUCEVILLE-EDDY, CITY OF</t>
  </si>
  <si>
    <t>CASTLEMAN CREEK WATERSHED</t>
  </si>
  <si>
    <t>CRAWFORD, CITY OF</t>
  </si>
  <si>
    <t>ELM CREEK WATERSHED</t>
  </si>
  <si>
    <t>GHOLSON, CITY OF</t>
  </si>
  <si>
    <t>GOLINDA, CITY OF</t>
  </si>
  <si>
    <t>HALLSBURG, CITY OF</t>
  </si>
  <si>
    <t>HEWITT, CITY OF</t>
  </si>
  <si>
    <t>LACY-LAKEVIEW, CITY OF</t>
  </si>
  <si>
    <t>LEROY, CITY OF</t>
  </si>
  <si>
    <t>LORENA, CITY OF</t>
  </si>
  <si>
    <t>MART, CITY OF</t>
  </si>
  <si>
    <t>MCGREGOR PUBLIC IMPRV DIST#1 2019</t>
  </si>
  <si>
    <t>McGREGOR, CITY OF</t>
  </si>
  <si>
    <t>McLENNAN &amp; HILL CTY TEHUACANA CREEK W &amp; C DIST #1</t>
  </si>
  <si>
    <t>McLENNAN COMMUNITY COLLEGE</t>
  </si>
  <si>
    <t>McLENNAN COUNTY</t>
  </si>
  <si>
    <t>MOODY ISD (Formerly BELL)</t>
  </si>
  <si>
    <t>MOODY, CITY OF</t>
  </si>
  <si>
    <t>OGLESBY ISD (formerly Coryell)</t>
  </si>
  <si>
    <t>RIESEL, CITY OF</t>
  </si>
  <si>
    <t>ROBINSON, CITY OF</t>
  </si>
  <si>
    <t>VALLEY MILLS ISD (formerly Bosque)</t>
  </si>
  <si>
    <t>VALLEY MILLS, CITY OF</t>
  </si>
  <si>
    <t>WACO PUBLIC IMPRV DIST#1 1988</t>
  </si>
  <si>
    <t>WACO, CITY OF</t>
  </si>
  <si>
    <t>WEST, CITY OF</t>
  </si>
  <si>
    <t>WOODWAY, CITY OF</t>
  </si>
  <si>
    <t/>
  </si>
  <si>
    <t>MCLENNAN CAD</t>
  </si>
  <si>
    <t>COUNTY INTANGIBLE PROPERTY</t>
  </si>
  <si>
    <t>McGregor Airport Regulated Area 2014</t>
  </si>
  <si>
    <t>Waco Public Imp Dist# 2 - 2003</t>
  </si>
  <si>
    <t>381 EAST AREA</t>
  </si>
  <si>
    <t>Tax Increment Dist# 1</t>
  </si>
  <si>
    <t>Tax Increment Dist# 2</t>
  </si>
  <si>
    <t>Tax Increment Dist# 3</t>
  </si>
  <si>
    <t>TAX INCREMENT REINVESTMENT ZONE #1 EAST, CITY OF LORENA</t>
  </si>
  <si>
    <t>OGLESBY ISD</t>
  </si>
  <si>
    <t>Preceding YR Tax Levy 2022</t>
  </si>
  <si>
    <t>CALCULATED 2024 TERM VOTES</t>
  </si>
  <si>
    <t>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</si>
</sst>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.000000%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37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5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/>
    </xf>
    <xf numFmtId="0" fontId="6" fillId="0" borderId="3" xfId="1" applyFont="1" applyBorder="1" applyAlignment="1">
      <alignment wrapText="1"/>
    </xf>
    <xf numFmtId="0" fontId="6" fillId="0" borderId="3" xfId="1" applyFont="1" applyBorder="1" applyAlignment="1">
      <alignment horizontal="right" wrapText="1"/>
    </xf>
    <xf numFmtId="0" fontId="8" fillId="4" borderId="0" xfId="0" applyFont="1" applyFill="1"/>
    <xf numFmtId="0" fontId="8" fillId="0" borderId="0" xfId="0" applyFont="1"/>
    <xf numFmtId="3" fontId="1" fillId="0" borderId="0" xfId="0" applyNumberFormat="1" applyFont="1"/>
    <xf numFmtId="4" fontId="0" fillId="0" borderId="1" xfId="0" applyNumberFormat="1" applyFont="1" applyBorder="1"/>
    <xf numFmtId="0" fontId="0" fillId="2" borderId="1" xfId="0" applyFont="1" applyFill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10" fillId="0" borderId="3" xfId="2" applyFont="1" applyFill="1" applyBorder="1" applyAlignment="1">
      <alignment horizontal="right" wrapText="1"/>
    </xf>
    <xf numFmtId="3" fontId="0" fillId="2" borderId="1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</cellXfs>
  <cellStyles count="3">
    <cellStyle name="Normal" xfId="0" builtinId="0"/>
    <cellStyle name="Normal_2022-2023" xfId="2" xr:uid="{335FA604-23EA-44DF-932E-24DDA15E5190}"/>
    <cellStyle name="Normal_Sheet1" xfId="1" xr:uid="{3CA01691-3CD8-45D3-AAE8-0440035411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514F1-D804-4099-A8F5-1DCC583DDE2B}">
  <dimension ref="A1:I53"/>
  <sheetViews>
    <sheetView tabSelected="1" showWhiteSpace="0" view="pageBreakPreview" zoomScale="90" zoomScaleNormal="100" zoomScaleSheetLayoutView="90" workbookViewId="0">
      <selection activeCell="B14" sqref="B14"/>
    </sheetView>
  </sheetViews>
  <sheetFormatPr defaultRowHeight="15" customHeight="1" x14ac:dyDescent="0.2"/>
  <cols>
    <col min="1" max="1" width="33" style="4" customWidth="1"/>
    <col min="2" max="2" width="15.7109375" style="36" customWidth="1"/>
    <col min="3" max="3" width="15.7109375" style="3" customWidth="1"/>
    <col min="4" max="4" width="15.7109375" style="2" customWidth="1"/>
    <col min="5" max="5" width="13" style="1" customWidth="1"/>
    <col min="6" max="6" width="9.140625" style="1"/>
    <col min="7" max="7" width="16" style="1" bestFit="1" customWidth="1"/>
    <col min="8" max="8" width="13.28515625" style="1" bestFit="1" customWidth="1"/>
    <col min="9" max="16384" width="9.140625" style="1"/>
  </cols>
  <sheetData>
    <row r="1" spans="1:9" ht="40.5" customHeight="1" x14ac:dyDescent="0.25">
      <c r="A1" s="24" t="s">
        <v>23</v>
      </c>
      <c r="B1" s="22" t="s">
        <v>68</v>
      </c>
      <c r="C1" s="23" t="s">
        <v>22</v>
      </c>
      <c r="D1" s="22" t="s">
        <v>69</v>
      </c>
      <c r="E1" s="28"/>
      <c r="F1" s="29"/>
      <c r="G1" s="29"/>
      <c r="H1" s="29"/>
      <c r="I1" s="29"/>
    </row>
    <row r="2" spans="1:9" ht="12" customHeight="1" x14ac:dyDescent="0.2">
      <c r="A2" s="21" t="s">
        <v>21</v>
      </c>
      <c r="B2" s="19"/>
      <c r="C2" s="20"/>
      <c r="D2" s="19"/>
    </row>
    <row r="3" spans="1:9" ht="12" customHeight="1" x14ac:dyDescent="0.2">
      <c r="A3" s="18" t="s">
        <v>20</v>
      </c>
      <c r="B3" s="31">
        <v>1975208.5911969999</v>
      </c>
      <c r="C3" s="17">
        <f>B3/B$50</f>
        <v>3.6318008212436548E-3</v>
      </c>
      <c r="D3" s="9">
        <f>(1000*C3)*5</f>
        <v>18.159004106218276</v>
      </c>
    </row>
    <row r="4" spans="1:9" ht="12" customHeight="1" x14ac:dyDescent="0.2">
      <c r="A4" s="18" t="s">
        <v>19</v>
      </c>
      <c r="B4" s="31">
        <v>3119706.4078321899</v>
      </c>
      <c r="C4" s="17">
        <f t="shared" ref="C4:C22" si="0">B4/B$50</f>
        <v>5.736180140416376E-3</v>
      </c>
      <c r="D4" s="9">
        <f t="shared" ref="D4:D22" si="1">(1000*C4)*5</f>
        <v>28.680900702081882</v>
      </c>
    </row>
    <row r="5" spans="1:9" ht="12" customHeight="1" x14ac:dyDescent="0.2">
      <c r="A5" s="18" t="s">
        <v>18</v>
      </c>
      <c r="B5" s="31">
        <v>2494471.0141302999</v>
      </c>
      <c r="C5" s="17">
        <f t="shared" si="0"/>
        <v>4.5865646383184255E-3</v>
      </c>
      <c r="D5" s="9">
        <f t="shared" si="1"/>
        <v>22.932823191592128</v>
      </c>
    </row>
    <row r="6" spans="1:9" ht="12" customHeight="1" x14ac:dyDescent="0.2">
      <c r="A6" s="18" t="s">
        <v>17</v>
      </c>
      <c r="B6" s="31">
        <v>16076487.739466749</v>
      </c>
      <c r="C6" s="17">
        <f t="shared" si="0"/>
        <v>2.9559714166454646E-2</v>
      </c>
      <c r="D6" s="9">
        <f t="shared" si="1"/>
        <v>147.79857083227324</v>
      </c>
    </row>
    <row r="7" spans="1:9" ht="12" customHeight="1" x14ac:dyDescent="0.2">
      <c r="A7" s="18" t="s">
        <v>16</v>
      </c>
      <c r="B7" s="31">
        <v>11173487.101955662</v>
      </c>
      <c r="C7" s="17">
        <f t="shared" si="0"/>
        <v>2.0544604662966794E-2</v>
      </c>
      <c r="D7" s="9">
        <f t="shared" si="1"/>
        <v>102.72302331483397</v>
      </c>
    </row>
    <row r="8" spans="1:9" ht="12" customHeight="1" x14ac:dyDescent="0.2">
      <c r="A8" s="18" t="s">
        <v>15</v>
      </c>
      <c r="B8" s="31">
        <v>3525821.2706713299</v>
      </c>
      <c r="C8" s="17">
        <f t="shared" si="0"/>
        <v>6.4829004103422062E-3</v>
      </c>
      <c r="D8" s="9">
        <f t="shared" si="1"/>
        <v>32.414502051711032</v>
      </c>
    </row>
    <row r="9" spans="1:9" ht="12" customHeight="1" x14ac:dyDescent="0.2">
      <c r="A9" s="18" t="s">
        <v>14</v>
      </c>
      <c r="B9" s="31">
        <v>768384.93978200003</v>
      </c>
      <c r="C9" s="17">
        <f t="shared" si="0"/>
        <v>1.4128234697685141E-3</v>
      </c>
      <c r="D9" s="9">
        <f t="shared" si="1"/>
        <v>7.0641173488425704</v>
      </c>
    </row>
    <row r="10" spans="1:9" ht="12" customHeight="1" x14ac:dyDescent="0.2">
      <c r="A10" s="18" t="s">
        <v>13</v>
      </c>
      <c r="B10" s="31">
        <v>1172763.531128</v>
      </c>
      <c r="C10" s="17">
        <f t="shared" si="0"/>
        <v>2.1563512706747221E-3</v>
      </c>
      <c r="D10" s="9">
        <f t="shared" si="1"/>
        <v>10.781756353373611</v>
      </c>
    </row>
    <row r="11" spans="1:9" ht="12" customHeight="1" x14ac:dyDescent="0.2">
      <c r="A11" s="18" t="s">
        <v>12</v>
      </c>
      <c r="B11" s="31">
        <v>14252199.95039284</v>
      </c>
      <c r="C11" s="17">
        <f t="shared" si="0"/>
        <v>2.6205410261504389E-2</v>
      </c>
      <c r="D11" s="9">
        <f t="shared" si="1"/>
        <v>131.02705130752196</v>
      </c>
    </row>
    <row r="12" spans="1:9" ht="12" customHeight="1" x14ac:dyDescent="0.2">
      <c r="A12" s="18" t="s">
        <v>11</v>
      </c>
      <c r="B12" s="31">
        <v>9476472.5937259998</v>
      </c>
      <c r="C12" s="17">
        <f t="shared" si="0"/>
        <v>1.7424317159095672E-2</v>
      </c>
      <c r="D12" s="9">
        <f t="shared" si="1"/>
        <v>87.121585795478353</v>
      </c>
    </row>
    <row r="13" spans="1:9" ht="12" customHeight="1" x14ac:dyDescent="0.2">
      <c r="A13" s="18" t="s">
        <v>10</v>
      </c>
      <c r="B13" s="31">
        <v>1598656.0561500001</v>
      </c>
      <c r="C13" s="17">
        <f t="shared" si="0"/>
        <v>2.9394365757052562E-3</v>
      </c>
      <c r="D13" s="9">
        <f t="shared" si="1"/>
        <v>14.697182878526281</v>
      </c>
    </row>
    <row r="14" spans="1:9" ht="12" customHeight="1" x14ac:dyDescent="0.2">
      <c r="A14" s="18" t="s">
        <v>9</v>
      </c>
      <c r="B14" s="31">
        <v>6722080.8677866403</v>
      </c>
      <c r="C14" s="17">
        <f t="shared" si="0"/>
        <v>1.2359838310190345E-2</v>
      </c>
      <c r="D14" s="9">
        <f t="shared" si="1"/>
        <v>61.799191550951733</v>
      </c>
    </row>
    <row r="15" spans="1:9" ht="12" customHeight="1" x14ac:dyDescent="0.2">
      <c r="A15" s="18" t="s">
        <v>8</v>
      </c>
      <c r="B15" s="31">
        <v>82456438.949971989</v>
      </c>
      <c r="C15" s="17">
        <f t="shared" si="0"/>
        <v>0.15161201912039882</v>
      </c>
      <c r="D15" s="9">
        <f t="shared" si="1"/>
        <v>758.06009560199413</v>
      </c>
    </row>
    <row r="16" spans="1:9" ht="12" customHeight="1" x14ac:dyDescent="0.2">
      <c r="A16" s="18" t="s">
        <v>7</v>
      </c>
      <c r="B16" s="31">
        <v>2378807.4749920899</v>
      </c>
      <c r="C16" s="17">
        <f t="shared" si="0"/>
        <v>4.3738949798822332E-3</v>
      </c>
      <c r="D16" s="9">
        <f t="shared" si="1"/>
        <v>21.869474899411166</v>
      </c>
    </row>
    <row r="17" spans="1:4" ht="12" customHeight="1" x14ac:dyDescent="0.2">
      <c r="A17" s="18" t="s">
        <v>67</v>
      </c>
      <c r="B17" s="31">
        <v>8949.035613</v>
      </c>
      <c r="C17" s="17">
        <f t="shared" si="0"/>
        <v>1.6454522845577565E-5</v>
      </c>
      <c r="D17" s="9">
        <f t="shared" si="1"/>
        <v>8.2272614227887828E-2</v>
      </c>
    </row>
    <row r="18" spans="1:4" ht="12" customHeight="1" x14ac:dyDescent="0.2">
      <c r="A18" s="18" t="s">
        <v>6</v>
      </c>
      <c r="B18" s="31">
        <v>5082609.7338597402</v>
      </c>
      <c r="C18" s="17">
        <f t="shared" si="0"/>
        <v>9.3453553653826543E-3</v>
      </c>
      <c r="D18" s="9">
        <f t="shared" si="1"/>
        <v>46.726776826913266</v>
      </c>
    </row>
    <row r="19" spans="1:4" ht="12" customHeight="1" x14ac:dyDescent="0.2">
      <c r="A19" s="18" t="s">
        <v>5</v>
      </c>
      <c r="B19" s="31">
        <v>12015671.526003201</v>
      </c>
      <c r="C19" s="17">
        <f t="shared" si="0"/>
        <v>2.2093122675963531E-2</v>
      </c>
      <c r="D19" s="9">
        <f t="shared" si="1"/>
        <v>110.46561337981765</v>
      </c>
    </row>
    <row r="20" spans="1:4" ht="12" customHeight="1" x14ac:dyDescent="0.2">
      <c r="A20" s="18" t="s">
        <v>4</v>
      </c>
      <c r="B20" s="31">
        <v>1087402.0229617001</v>
      </c>
      <c r="C20" s="17">
        <f t="shared" si="0"/>
        <v>1.9993977231645369E-3</v>
      </c>
      <c r="D20" s="9">
        <f t="shared" si="1"/>
        <v>9.9969886158226853</v>
      </c>
    </row>
    <row r="21" spans="1:4" ht="12" customHeight="1" x14ac:dyDescent="0.2">
      <c r="A21" s="18" t="s">
        <v>3</v>
      </c>
      <c r="B21" s="31">
        <v>103321188.68770124</v>
      </c>
      <c r="C21" s="17">
        <f t="shared" si="0"/>
        <v>0.18997587373820748</v>
      </c>
      <c r="D21" s="9">
        <f t="shared" si="1"/>
        <v>949.87936869103748</v>
      </c>
    </row>
    <row r="22" spans="1:4" ht="12" customHeight="1" x14ac:dyDescent="0.2">
      <c r="A22" s="18" t="s">
        <v>2</v>
      </c>
      <c r="B22" s="31">
        <v>7860111.1690043006</v>
      </c>
      <c r="C22" s="17">
        <f t="shared" si="0"/>
        <v>1.4452325858585299E-2</v>
      </c>
      <c r="D22" s="9">
        <f t="shared" si="1"/>
        <v>72.2616292929265</v>
      </c>
    </row>
    <row r="23" spans="1:4" ht="12" customHeight="1" x14ac:dyDescent="0.2">
      <c r="A23" s="16"/>
      <c r="B23" s="32"/>
      <c r="C23" s="14"/>
      <c r="D23" s="13"/>
    </row>
    <row r="24" spans="1:4" ht="12" customHeight="1" x14ac:dyDescent="0.2">
      <c r="A24" s="12" t="s">
        <v>1</v>
      </c>
      <c r="B24" s="33"/>
      <c r="C24" s="17"/>
      <c r="D24" s="9"/>
    </row>
    <row r="25" spans="1:4" ht="12" customHeight="1" x14ac:dyDescent="0.2">
      <c r="A25" s="18" t="s">
        <v>45</v>
      </c>
      <c r="B25" s="31">
        <v>89442490.773142502</v>
      </c>
      <c r="C25" s="17">
        <f t="shared" ref="C25:C26" si="2">B25/B$50</f>
        <v>0.16445721879283731</v>
      </c>
      <c r="D25" s="9">
        <f>(1000*C25)*5</f>
        <v>822.28609396418665</v>
      </c>
    </row>
    <row r="26" spans="1:4" ht="12" customHeight="1" x14ac:dyDescent="0.2">
      <c r="A26" s="18" t="s">
        <v>44</v>
      </c>
      <c r="B26" s="31">
        <v>34746939.787518665</v>
      </c>
      <c r="C26" s="17">
        <f t="shared" si="2"/>
        <v>6.3888930525326987E-2</v>
      </c>
      <c r="D26" s="9">
        <f>(1000*C26)*5</f>
        <v>319.44465262663493</v>
      </c>
    </row>
    <row r="27" spans="1:4" ht="12" customHeight="1" x14ac:dyDescent="0.2">
      <c r="A27" s="16"/>
      <c r="B27" s="32"/>
      <c r="C27" s="14"/>
      <c r="D27" s="13"/>
    </row>
    <row r="28" spans="1:4" ht="12" customHeight="1" x14ac:dyDescent="0.2">
      <c r="A28" s="12" t="s">
        <v>70</v>
      </c>
      <c r="B28" s="34"/>
      <c r="C28" s="17"/>
      <c r="D28" s="9"/>
    </row>
    <row r="29" spans="1:4" ht="12" customHeight="1" x14ac:dyDescent="0.2">
      <c r="A29" s="18" t="s">
        <v>27</v>
      </c>
      <c r="B29" s="31">
        <v>2021120.5460061</v>
      </c>
      <c r="C29" s="17">
        <f t="shared" ref="C29:C48" si="3">B29/B$50</f>
        <v>3.7162187788830265E-3</v>
      </c>
      <c r="D29" s="9">
        <f t="shared" ref="D29:D47" si="4">(1000*C29)*5</f>
        <v>18.581093894415133</v>
      </c>
    </row>
    <row r="30" spans="1:4" ht="12" customHeight="1" x14ac:dyDescent="0.2">
      <c r="A30" s="18" t="s">
        <v>28</v>
      </c>
      <c r="B30" s="31">
        <v>675264.57817454997</v>
      </c>
      <c r="C30" s="17">
        <f t="shared" si="3"/>
        <v>1.241603778203942E-3</v>
      </c>
      <c r="D30" s="9">
        <f t="shared" si="4"/>
        <v>6.2080188910197096</v>
      </c>
    </row>
    <row r="31" spans="1:4" ht="12" customHeight="1" x14ac:dyDescent="0.2">
      <c r="A31" s="18" t="s">
        <v>29</v>
      </c>
      <c r="B31" s="31">
        <v>390445.28139999998</v>
      </c>
      <c r="C31" s="17">
        <f t="shared" si="3"/>
        <v>7.1790873123931331E-4</v>
      </c>
      <c r="D31" s="9">
        <f t="shared" si="4"/>
        <v>3.5895436561965663</v>
      </c>
    </row>
    <row r="32" spans="1:4" ht="12" customHeight="1" x14ac:dyDescent="0.2">
      <c r="A32" s="18" t="s">
        <v>31</v>
      </c>
      <c r="B32" s="31">
        <v>426399.22009999998</v>
      </c>
      <c r="C32" s="17">
        <f t="shared" si="3"/>
        <v>7.8401696136728809E-4</v>
      </c>
      <c r="D32" s="9">
        <f t="shared" si="4"/>
        <v>3.9200848068364404</v>
      </c>
    </row>
    <row r="33" spans="1:4" ht="12" customHeight="1" x14ac:dyDescent="0.2">
      <c r="A33" s="18" t="s">
        <v>33</v>
      </c>
      <c r="B33" s="31">
        <v>35324.741730299997</v>
      </c>
      <c r="C33" s="17">
        <f t="shared" si="3"/>
        <v>6.4951330506605776E-5</v>
      </c>
      <c r="D33" s="9">
        <f t="shared" si="4"/>
        <v>0.32475665253302888</v>
      </c>
    </row>
    <row r="34" spans="1:4" ht="12" customHeight="1" x14ac:dyDescent="0.2">
      <c r="A34" s="18" t="s">
        <v>34</v>
      </c>
      <c r="B34" s="31">
        <v>25038.397675200002</v>
      </c>
      <c r="C34" s="17">
        <f t="shared" si="3"/>
        <v>4.60379089300686E-5</v>
      </c>
      <c r="D34" s="9">
        <f t="shared" si="4"/>
        <v>0.230189544650343</v>
      </c>
    </row>
    <row r="35" spans="1:4" ht="12" customHeight="1" x14ac:dyDescent="0.2">
      <c r="A35" s="18" t="s">
        <v>35</v>
      </c>
      <c r="B35" s="31">
        <v>21085.936476440002</v>
      </c>
      <c r="C35" s="17">
        <f t="shared" si="3"/>
        <v>3.8770548970434557E-5</v>
      </c>
      <c r="D35" s="9">
        <f t="shared" si="4"/>
        <v>0.19385274485217277</v>
      </c>
    </row>
    <row r="36" spans="1:4" ht="12" customHeight="1" x14ac:dyDescent="0.2">
      <c r="A36" s="18" t="s">
        <v>36</v>
      </c>
      <c r="B36" s="31">
        <v>6932322.22415064</v>
      </c>
      <c r="C36" s="17">
        <f t="shared" si="3"/>
        <v>1.2746407472609505E-2</v>
      </c>
      <c r="D36" s="9">
        <f t="shared" si="4"/>
        <v>63.732037363047525</v>
      </c>
    </row>
    <row r="37" spans="1:4" ht="12" customHeight="1" x14ac:dyDescent="0.2">
      <c r="A37" s="18" t="s">
        <v>37</v>
      </c>
      <c r="B37" s="31">
        <v>1508925.4790857499</v>
      </c>
      <c r="C37" s="17">
        <f t="shared" si="3"/>
        <v>2.7744496548681402E-3</v>
      </c>
      <c r="D37" s="9">
        <f t="shared" si="4"/>
        <v>13.872248274340702</v>
      </c>
    </row>
    <row r="38" spans="1:4" ht="12" customHeight="1" x14ac:dyDescent="0.2">
      <c r="A38" s="18" t="s">
        <v>38</v>
      </c>
      <c r="B38" s="31">
        <v>25858.676989259999</v>
      </c>
      <c r="C38" s="17">
        <f t="shared" si="3"/>
        <v>4.7546150186070281E-5</v>
      </c>
      <c r="D38" s="9">
        <f t="shared" si="4"/>
        <v>0.2377307509303514</v>
      </c>
    </row>
    <row r="39" spans="1:4" ht="12" customHeight="1" x14ac:dyDescent="0.2">
      <c r="A39" s="18" t="s">
        <v>39</v>
      </c>
      <c r="B39" s="31">
        <v>902190.55707720004</v>
      </c>
      <c r="C39" s="17">
        <f t="shared" si="3"/>
        <v>1.6588508275602431E-3</v>
      </c>
      <c r="D39" s="9">
        <f t="shared" si="4"/>
        <v>8.2942541378012162</v>
      </c>
    </row>
    <row r="40" spans="1:4" ht="12" customHeight="1" x14ac:dyDescent="0.2">
      <c r="A40" s="18" t="s">
        <v>40</v>
      </c>
      <c r="B40" s="31">
        <v>589947.68749000004</v>
      </c>
      <c r="C40" s="17">
        <f t="shared" si="3"/>
        <v>1.0847322685137537E-3</v>
      </c>
      <c r="D40" s="9">
        <f t="shared" si="4"/>
        <v>5.423661342568769</v>
      </c>
    </row>
    <row r="41" spans="1:4" ht="12" customHeight="1" x14ac:dyDescent="0.2">
      <c r="A41" s="18" t="s">
        <v>42</v>
      </c>
      <c r="B41" s="31">
        <v>3266198.9111091602</v>
      </c>
      <c r="C41" s="17">
        <f t="shared" si="3"/>
        <v>6.005534777733401E-3</v>
      </c>
      <c r="D41" s="9">
        <f t="shared" si="4"/>
        <v>30.027673888667007</v>
      </c>
    </row>
    <row r="42" spans="1:4" ht="12" customHeight="1" x14ac:dyDescent="0.2">
      <c r="A42" s="18" t="s">
        <v>47</v>
      </c>
      <c r="B42" s="31">
        <v>420780.96423535998</v>
      </c>
      <c r="C42" s="17">
        <f t="shared" si="3"/>
        <v>7.7368671758741916E-4</v>
      </c>
      <c r="D42" s="9">
        <f t="shared" si="4"/>
        <v>3.8684335879370959</v>
      </c>
    </row>
    <row r="43" spans="1:4" ht="12" customHeight="1" x14ac:dyDescent="0.2">
      <c r="A43" s="18" t="s">
        <v>49</v>
      </c>
      <c r="B43" s="31">
        <v>246705.00090459001</v>
      </c>
      <c r="C43" s="17">
        <f t="shared" si="3"/>
        <v>4.5361458474987187E-4</v>
      </c>
      <c r="D43" s="9">
        <f t="shared" si="4"/>
        <v>2.2680729237493593</v>
      </c>
    </row>
    <row r="44" spans="1:4" ht="12" customHeight="1" x14ac:dyDescent="0.2">
      <c r="A44" s="18" t="s">
        <v>50</v>
      </c>
      <c r="B44" s="31">
        <v>5954461.1220000004</v>
      </c>
      <c r="C44" s="17">
        <f t="shared" si="3"/>
        <v>1.0948421796726671E-2</v>
      </c>
      <c r="D44" s="9">
        <f t="shared" si="4"/>
        <v>54.742108983633351</v>
      </c>
    </row>
    <row r="45" spans="1:4" ht="12" customHeight="1" x14ac:dyDescent="0.2">
      <c r="A45" s="18" t="s">
        <v>52</v>
      </c>
      <c r="B45" s="31">
        <v>10674.790634999999</v>
      </c>
      <c r="C45" s="17">
        <f t="shared" si="3"/>
        <v>1.9627655310724813E-5</v>
      </c>
      <c r="D45" s="9">
        <f t="shared" si="4"/>
        <v>9.813827655362406E-2</v>
      </c>
    </row>
    <row r="46" spans="1:4" ht="12" customHeight="1" x14ac:dyDescent="0.2">
      <c r="A46" s="18" t="s">
        <v>54</v>
      </c>
      <c r="B46" s="31">
        <v>101604918.03120001</v>
      </c>
      <c r="C46" s="17">
        <f t="shared" si="3"/>
        <v>0.18682018010284304</v>
      </c>
      <c r="D46" s="9">
        <f t="shared" si="4"/>
        <v>934.10090051421525</v>
      </c>
    </row>
    <row r="47" spans="1:4" ht="12" customHeight="1" x14ac:dyDescent="0.2">
      <c r="A47" s="18" t="s">
        <v>55</v>
      </c>
      <c r="B47" s="31">
        <v>1412741.4468659</v>
      </c>
      <c r="C47" s="17">
        <f t="shared" si="3"/>
        <v>2.5975968157485592E-3</v>
      </c>
      <c r="D47" s="9">
        <f t="shared" si="4"/>
        <v>12.987984078742796</v>
      </c>
    </row>
    <row r="48" spans="1:4" ht="12" customHeight="1" x14ac:dyDescent="0.2">
      <c r="A48" s="18" t="s">
        <v>56</v>
      </c>
      <c r="B48" s="31">
        <v>6638037.2448969604</v>
      </c>
      <c r="C48" s="17">
        <f t="shared" si="3"/>
        <v>1.2205307948186372E-2</v>
      </c>
      <c r="D48" s="9">
        <f t="shared" ref="D48" si="5">(1000*C48)*5</f>
        <v>61.02653974093186</v>
      </c>
    </row>
    <row r="49" spans="1:5" ht="12" customHeight="1" x14ac:dyDescent="0.2">
      <c r="A49" s="15"/>
      <c r="B49" s="35"/>
      <c r="C49" s="14"/>
      <c r="D49" s="13"/>
    </row>
    <row r="50" spans="1:5" ht="15" customHeight="1" x14ac:dyDescent="0.2">
      <c r="A50" s="12" t="s">
        <v>0</v>
      </c>
      <c r="B50" s="11">
        <f>SUM(B3:B48)</f>
        <v>543864790.06318963</v>
      </c>
      <c r="C50" s="10">
        <f>SUM(C3:C48)</f>
        <v>1</v>
      </c>
      <c r="D50" s="9">
        <f>SUM(D3:D48)</f>
        <v>4999.9999999999982</v>
      </c>
      <c r="E50" s="30"/>
    </row>
    <row r="52" spans="1:5" ht="15" customHeight="1" x14ac:dyDescent="0.2">
      <c r="A52" s="8"/>
      <c r="B52" s="7"/>
      <c r="C52" s="6"/>
      <c r="D52" s="5"/>
    </row>
    <row r="53" spans="1:5" ht="15" customHeight="1" x14ac:dyDescent="0.2">
      <c r="A53" s="8"/>
      <c r="B53" s="7"/>
      <c r="C53" s="6"/>
      <c r="D53" s="5"/>
    </row>
  </sheetData>
  <pageMargins left="0.7" right="0.7" top="0.75" bottom="0.75" header="0.3" footer="0.3"/>
  <pageSetup scale="99" orientation="portrait" r:id="rId1"/>
  <headerFooter>
    <oddHeader>&amp;C&amp;"Arial,Bold"&amp;12MCLENNAN COUNTY APPRAISAL DISTRICT BOARD OF DIRECTORS 
ALLOWABLE VOTES BY ENTITY</oddHeader>
  </headerFooter>
  <colBreaks count="1" manualBreakCount="1">
    <brk id="4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6DEF-A692-458C-886F-D0F9F553B922}">
  <dimension ref="A1:F57"/>
  <sheetViews>
    <sheetView topLeftCell="A28" workbookViewId="0">
      <selection activeCell="A36" sqref="A36"/>
    </sheetView>
  </sheetViews>
  <sheetFormatPr defaultRowHeight="12.75" x14ac:dyDescent="0.2"/>
  <cols>
    <col min="1" max="1" width="39" customWidth="1"/>
    <col min="6" max="6" width="29" customWidth="1"/>
  </cols>
  <sheetData>
    <row r="1" spans="1:6" ht="15" x14ac:dyDescent="0.25">
      <c r="A1" s="25" t="s">
        <v>24</v>
      </c>
      <c r="B1" s="25" t="s">
        <v>25</v>
      </c>
      <c r="C1" s="25" t="s">
        <v>26</v>
      </c>
      <c r="F1" s="25" t="s">
        <v>24</v>
      </c>
    </row>
    <row r="2" spans="1:6" ht="15" x14ac:dyDescent="0.25">
      <c r="A2" s="26" t="s">
        <v>20</v>
      </c>
      <c r="B2" s="27">
        <v>2246</v>
      </c>
      <c r="C2" s="27">
        <v>1649819.219056</v>
      </c>
      <c r="F2" s="26" t="s">
        <v>58</v>
      </c>
    </row>
    <row r="3" spans="1:6" ht="15" x14ac:dyDescent="0.25">
      <c r="A3" s="26" t="s">
        <v>27</v>
      </c>
      <c r="B3" s="27">
        <v>5210</v>
      </c>
      <c r="C3" s="27">
        <v>1885349.20930462</v>
      </c>
      <c r="F3" s="26" t="s">
        <v>27</v>
      </c>
    </row>
    <row r="4" spans="1:6" ht="15" x14ac:dyDescent="0.25">
      <c r="A4" s="26" t="s">
        <v>28</v>
      </c>
      <c r="B4" s="27">
        <v>1041</v>
      </c>
      <c r="C4" s="27">
        <v>518475.76426800003</v>
      </c>
      <c r="F4" s="26" t="s">
        <v>28</v>
      </c>
    </row>
    <row r="5" spans="1:6" ht="15" x14ac:dyDescent="0.25">
      <c r="A5" s="26" t="s">
        <v>19</v>
      </c>
      <c r="B5" s="27">
        <v>1774</v>
      </c>
      <c r="C5" s="27">
        <v>2637265.3375558401</v>
      </c>
      <c r="F5" s="26" t="s">
        <v>29</v>
      </c>
    </row>
    <row r="6" spans="1:6" ht="15" x14ac:dyDescent="0.25">
      <c r="A6" s="26" t="s">
        <v>18</v>
      </c>
      <c r="B6" s="27">
        <v>2544</v>
      </c>
      <c r="C6" s="27">
        <v>2321484.2543799998</v>
      </c>
      <c r="F6" s="26" t="s">
        <v>31</v>
      </c>
    </row>
    <row r="7" spans="1:6" ht="15" x14ac:dyDescent="0.25">
      <c r="A7" s="26" t="s">
        <v>29</v>
      </c>
      <c r="B7" s="27">
        <v>1126</v>
      </c>
      <c r="C7" s="27">
        <v>351015.70500000002</v>
      </c>
      <c r="F7" s="26" t="s">
        <v>33</v>
      </c>
    </row>
    <row r="8" spans="1:6" ht="15" x14ac:dyDescent="0.25">
      <c r="A8" s="26" t="s">
        <v>30</v>
      </c>
      <c r="B8" s="27">
        <v>185</v>
      </c>
      <c r="C8" s="27">
        <v>24294.857407079999</v>
      </c>
      <c r="F8" s="26" t="s">
        <v>34</v>
      </c>
    </row>
    <row r="9" spans="1:6" ht="15" x14ac:dyDescent="0.25">
      <c r="A9" s="26" t="s">
        <v>17</v>
      </c>
      <c r="B9" s="27">
        <v>6746</v>
      </c>
      <c r="C9" s="27">
        <v>13528193.16569896</v>
      </c>
      <c r="F9" s="26" t="s">
        <v>35</v>
      </c>
    </row>
    <row r="10" spans="1:6" ht="15" x14ac:dyDescent="0.25">
      <c r="A10" s="26" t="s">
        <v>16</v>
      </c>
      <c r="B10" s="27">
        <v>7941</v>
      </c>
      <c r="C10" s="27">
        <v>9971006.5200646203</v>
      </c>
      <c r="F10" s="26" t="s">
        <v>36</v>
      </c>
    </row>
    <row r="11" spans="1:6" ht="15" x14ac:dyDescent="0.25">
      <c r="A11" s="26" t="s">
        <v>15</v>
      </c>
      <c r="B11" s="27">
        <v>2055</v>
      </c>
      <c r="C11" s="27">
        <v>2819078.1494256798</v>
      </c>
      <c r="F11" s="26" t="s">
        <v>37</v>
      </c>
    </row>
    <row r="12" spans="1:6" ht="15" x14ac:dyDescent="0.25">
      <c r="A12" s="26" t="s">
        <v>31</v>
      </c>
      <c r="B12" s="27">
        <v>563</v>
      </c>
      <c r="C12" s="27">
        <v>306598.77679999999</v>
      </c>
      <c r="F12" s="26" t="s">
        <v>38</v>
      </c>
    </row>
    <row r="13" spans="1:6" ht="15" x14ac:dyDescent="0.25">
      <c r="A13" s="26" t="s">
        <v>32</v>
      </c>
      <c r="B13" s="27">
        <v>544</v>
      </c>
      <c r="C13" s="27">
        <v>14998.976936999999</v>
      </c>
      <c r="F13" s="26" t="s">
        <v>39</v>
      </c>
    </row>
    <row r="14" spans="1:6" ht="15" x14ac:dyDescent="0.25">
      <c r="A14" s="26" t="s">
        <v>14</v>
      </c>
      <c r="B14" s="27">
        <v>1170</v>
      </c>
      <c r="C14" s="27">
        <v>591966.37988799997</v>
      </c>
      <c r="F14" s="26" t="s">
        <v>40</v>
      </c>
    </row>
    <row r="15" spans="1:6" ht="15" x14ac:dyDescent="0.25">
      <c r="A15" s="26" t="s">
        <v>33</v>
      </c>
      <c r="B15" s="27">
        <v>776</v>
      </c>
      <c r="C15" s="27">
        <v>72575.428799999994</v>
      </c>
      <c r="F15" s="26" t="s">
        <v>42</v>
      </c>
    </row>
    <row r="16" spans="1:6" ht="15" x14ac:dyDescent="0.25">
      <c r="A16" s="26" t="s">
        <v>34</v>
      </c>
      <c r="B16" s="27">
        <v>99</v>
      </c>
      <c r="C16" s="27">
        <v>23330.615369200001</v>
      </c>
      <c r="F16" s="26" t="s">
        <v>47</v>
      </c>
    </row>
    <row r="17" spans="1:6" ht="15" x14ac:dyDescent="0.25">
      <c r="A17" s="26" t="s">
        <v>13</v>
      </c>
      <c r="B17" s="27">
        <v>955</v>
      </c>
      <c r="C17" s="27">
        <v>965409.60497314995</v>
      </c>
      <c r="F17" s="26" t="s">
        <v>49</v>
      </c>
    </row>
    <row r="18" spans="1:6" ht="15" x14ac:dyDescent="0.25">
      <c r="A18" s="26" t="s">
        <v>35</v>
      </c>
      <c r="B18" s="27">
        <v>308</v>
      </c>
      <c r="C18" s="27">
        <v>18025.14344095</v>
      </c>
      <c r="F18" s="26" t="s">
        <v>50</v>
      </c>
    </row>
    <row r="19" spans="1:6" ht="15" x14ac:dyDescent="0.25">
      <c r="A19" s="26" t="s">
        <v>36</v>
      </c>
      <c r="B19" s="27">
        <v>5971</v>
      </c>
      <c r="C19" s="27">
        <v>5689575.5043903599</v>
      </c>
      <c r="F19" s="26" t="s">
        <v>52</v>
      </c>
    </row>
    <row r="20" spans="1:6" ht="15" x14ac:dyDescent="0.25">
      <c r="A20" s="26" t="s">
        <v>12</v>
      </c>
      <c r="B20" s="27">
        <v>7461</v>
      </c>
      <c r="C20" s="27">
        <v>13166378.837030498</v>
      </c>
      <c r="F20" s="26" t="s">
        <v>54</v>
      </c>
    </row>
    <row r="21" spans="1:6" ht="15" x14ac:dyDescent="0.25">
      <c r="A21" s="26" t="s">
        <v>37</v>
      </c>
      <c r="B21" s="27">
        <v>2926</v>
      </c>
      <c r="C21" s="27">
        <v>1503912.43276652</v>
      </c>
      <c r="F21" s="26" t="s">
        <v>55</v>
      </c>
    </row>
    <row r="22" spans="1:6" ht="15" x14ac:dyDescent="0.25">
      <c r="A22" s="26" t="s">
        <v>38</v>
      </c>
      <c r="B22" s="27">
        <v>281</v>
      </c>
      <c r="C22" s="27">
        <v>26135.076338790001</v>
      </c>
      <c r="F22" s="26" t="s">
        <v>56</v>
      </c>
    </row>
    <row r="23" spans="1:6" ht="30" x14ac:dyDescent="0.25">
      <c r="A23" s="26" t="s">
        <v>11</v>
      </c>
      <c r="B23" s="27">
        <v>4356</v>
      </c>
      <c r="C23" s="27">
        <v>8225954.5943371998</v>
      </c>
      <c r="F23" s="26" t="s">
        <v>59</v>
      </c>
    </row>
    <row r="24" spans="1:6" ht="15" x14ac:dyDescent="0.25">
      <c r="A24" s="26" t="s">
        <v>39</v>
      </c>
      <c r="B24" s="27">
        <v>978</v>
      </c>
      <c r="C24" s="27">
        <v>709568.60608096002</v>
      </c>
      <c r="F24" s="26" t="s">
        <v>45</v>
      </c>
    </row>
    <row r="25" spans="1:6" ht="30" x14ac:dyDescent="0.25">
      <c r="A25" s="26" t="s">
        <v>10</v>
      </c>
      <c r="B25" s="27">
        <v>2279</v>
      </c>
      <c r="C25" s="27">
        <v>1270814.6043447</v>
      </c>
      <c r="F25" s="26" t="s">
        <v>44</v>
      </c>
    </row>
    <row r="26" spans="1:6" ht="30" x14ac:dyDescent="0.25">
      <c r="A26" s="26" t="s">
        <v>40</v>
      </c>
      <c r="B26" s="27">
        <v>1576</v>
      </c>
      <c r="C26" s="27">
        <v>458224.93005248002</v>
      </c>
      <c r="F26" s="26" t="s">
        <v>60</v>
      </c>
    </row>
    <row r="27" spans="1:6" ht="30" x14ac:dyDescent="0.25">
      <c r="A27" s="26" t="s">
        <v>9</v>
      </c>
      <c r="B27" s="27">
        <v>4054</v>
      </c>
      <c r="C27" s="27">
        <v>6045995.9575127997</v>
      </c>
      <c r="F27" s="26" t="s">
        <v>41</v>
      </c>
    </row>
    <row r="28" spans="1:6" ht="15" x14ac:dyDescent="0.25">
      <c r="A28" s="26" t="s">
        <v>41</v>
      </c>
      <c r="B28" s="27">
        <v>52</v>
      </c>
      <c r="C28" s="27">
        <v>4440.5860000000002</v>
      </c>
      <c r="F28" s="26" t="s">
        <v>61</v>
      </c>
    </row>
    <row r="29" spans="1:6" ht="30" x14ac:dyDescent="0.25">
      <c r="A29" s="26" t="s">
        <v>42</v>
      </c>
      <c r="B29" s="27">
        <v>3190</v>
      </c>
      <c r="C29" s="27">
        <v>2684801.9802024802</v>
      </c>
      <c r="F29" s="26" t="s">
        <v>53</v>
      </c>
    </row>
    <row r="30" spans="1:6" ht="30" x14ac:dyDescent="0.25">
      <c r="A30" s="26" t="s">
        <v>43</v>
      </c>
      <c r="B30" s="27">
        <v>1664</v>
      </c>
      <c r="C30" s="27">
        <v>53240.904179190002</v>
      </c>
      <c r="F30" s="26" t="s">
        <v>20</v>
      </c>
    </row>
    <row r="31" spans="1:6" ht="15" x14ac:dyDescent="0.25">
      <c r="A31" s="26" t="s">
        <v>44</v>
      </c>
      <c r="B31" s="27">
        <v>124057</v>
      </c>
      <c r="C31" s="27">
        <v>30142460.608350798</v>
      </c>
      <c r="F31" s="26" t="s">
        <v>19</v>
      </c>
    </row>
    <row r="32" spans="1:6" ht="15" x14ac:dyDescent="0.25">
      <c r="A32" s="26" t="s">
        <v>45</v>
      </c>
      <c r="B32" s="27">
        <v>124059</v>
      </c>
      <c r="C32" s="27">
        <v>89318633.398498178</v>
      </c>
      <c r="F32" s="26" t="s">
        <v>18</v>
      </c>
    </row>
    <row r="33" spans="1:6" ht="15" x14ac:dyDescent="0.25">
      <c r="A33" s="26" t="s">
        <v>8</v>
      </c>
      <c r="B33" s="27">
        <v>21719</v>
      </c>
      <c r="C33" s="27">
        <v>71031932.307604</v>
      </c>
      <c r="F33" s="26" t="s">
        <v>17</v>
      </c>
    </row>
    <row r="34" spans="1:6" ht="15" x14ac:dyDescent="0.25">
      <c r="A34" s="26" t="s">
        <v>7</v>
      </c>
      <c r="B34" s="27">
        <v>2278</v>
      </c>
      <c r="C34" s="27">
        <v>1738773.3105279999</v>
      </c>
      <c r="F34" s="26" t="s">
        <v>16</v>
      </c>
    </row>
    <row r="35" spans="1:6" ht="15" x14ac:dyDescent="0.25">
      <c r="A35" s="26" t="s">
        <v>47</v>
      </c>
      <c r="B35" s="27">
        <v>1023</v>
      </c>
      <c r="C35" s="27">
        <v>372483.95098080998</v>
      </c>
      <c r="F35" s="26" t="s">
        <v>15</v>
      </c>
    </row>
    <row r="36" spans="1:6" ht="15" x14ac:dyDescent="0.25">
      <c r="A36" s="26" t="s">
        <v>67</v>
      </c>
      <c r="B36" s="27">
        <v>36</v>
      </c>
      <c r="C36" s="27">
        <v>9207.0937174999999</v>
      </c>
      <c r="F36" s="26" t="s">
        <v>14</v>
      </c>
    </row>
    <row r="37" spans="1:6" ht="15" x14ac:dyDescent="0.25">
      <c r="A37" s="26" t="s">
        <v>6</v>
      </c>
      <c r="B37" s="27">
        <v>1728</v>
      </c>
      <c r="C37" s="27">
        <v>5393063.9586413698</v>
      </c>
      <c r="F37" s="26" t="s">
        <v>13</v>
      </c>
    </row>
    <row r="38" spans="1:6" ht="15" x14ac:dyDescent="0.25">
      <c r="A38" s="26" t="s">
        <v>49</v>
      </c>
      <c r="B38" s="27">
        <v>701</v>
      </c>
      <c r="C38" s="27">
        <v>208825.28143589999</v>
      </c>
      <c r="F38" s="26" t="s">
        <v>12</v>
      </c>
    </row>
    <row r="39" spans="1:6" ht="15" x14ac:dyDescent="0.25">
      <c r="A39" s="26" t="s">
        <v>5</v>
      </c>
      <c r="B39" s="27">
        <v>6162</v>
      </c>
      <c r="C39" s="27">
        <v>10433295.333270099</v>
      </c>
      <c r="F39" s="26" t="s">
        <v>11</v>
      </c>
    </row>
    <row r="40" spans="1:6" ht="15" x14ac:dyDescent="0.25">
      <c r="A40" s="26" t="s">
        <v>50</v>
      </c>
      <c r="B40" s="27">
        <v>5977</v>
      </c>
      <c r="C40" s="27">
        <v>5362265.4327180004</v>
      </c>
      <c r="F40" s="26" t="s">
        <v>10</v>
      </c>
    </row>
    <row r="41" spans="1:6" ht="15" x14ac:dyDescent="0.25">
      <c r="A41" s="26" t="s">
        <v>4</v>
      </c>
      <c r="B41" s="27">
        <v>750</v>
      </c>
      <c r="C41" s="27">
        <v>942596.50723480002</v>
      </c>
      <c r="F41" s="26" t="s">
        <v>9</v>
      </c>
    </row>
    <row r="42" spans="1:6" ht="15" x14ac:dyDescent="0.25">
      <c r="A42" s="26" t="s">
        <v>52</v>
      </c>
      <c r="B42" s="27">
        <v>15</v>
      </c>
      <c r="C42" s="27">
        <v>6151.2617689999997</v>
      </c>
      <c r="F42" s="26" t="s">
        <v>8</v>
      </c>
    </row>
    <row r="43" spans="1:6" ht="15" x14ac:dyDescent="0.25">
      <c r="A43" s="26" t="s">
        <v>3</v>
      </c>
      <c r="B43" s="27">
        <v>41922</v>
      </c>
      <c r="C43" s="27">
        <v>86290435.342221081</v>
      </c>
      <c r="F43" s="26" t="s">
        <v>46</v>
      </c>
    </row>
    <row r="44" spans="1:6" ht="15" x14ac:dyDescent="0.25">
      <c r="A44" s="26" t="s">
        <v>53</v>
      </c>
      <c r="B44" s="27">
        <v>626</v>
      </c>
      <c r="C44" s="27">
        <v>404827.29599999997</v>
      </c>
      <c r="F44" s="26" t="s">
        <v>48</v>
      </c>
    </row>
    <row r="45" spans="1:6" ht="15" x14ac:dyDescent="0.25">
      <c r="A45" s="26" t="s">
        <v>54</v>
      </c>
      <c r="B45" s="27">
        <v>54406</v>
      </c>
      <c r="C45" s="27">
        <v>87144110.319535926</v>
      </c>
      <c r="F45" s="26" t="s">
        <v>6</v>
      </c>
    </row>
    <row r="46" spans="1:6" ht="15" x14ac:dyDescent="0.25">
      <c r="A46" s="26" t="s">
        <v>2</v>
      </c>
      <c r="B46" s="27">
        <v>5996</v>
      </c>
      <c r="C46" s="27">
        <v>5980029.6937370002</v>
      </c>
      <c r="F46" s="26" t="s">
        <v>5</v>
      </c>
    </row>
    <row r="47" spans="1:6" ht="30" x14ac:dyDescent="0.25">
      <c r="A47" s="26" t="s">
        <v>55</v>
      </c>
      <c r="B47" s="27">
        <v>1690</v>
      </c>
      <c r="C47" s="27">
        <v>1229408.28794637</v>
      </c>
      <c r="F47" s="26" t="s">
        <v>51</v>
      </c>
    </row>
    <row r="48" spans="1:6" ht="15" x14ac:dyDescent="0.25">
      <c r="A48" s="26" t="s">
        <v>56</v>
      </c>
      <c r="B48" s="27">
        <v>4782</v>
      </c>
      <c r="C48" s="27">
        <v>5844998.3985000001</v>
      </c>
      <c r="F48" s="26" t="s">
        <v>3</v>
      </c>
    </row>
    <row r="49" spans="1:6" ht="15" x14ac:dyDescent="0.25">
      <c r="A49" s="27" t="s">
        <v>57</v>
      </c>
      <c r="B49" s="27" t="s">
        <v>57</v>
      </c>
      <c r="C49" s="27" t="s">
        <v>57</v>
      </c>
      <c r="F49" s="26" t="s">
        <v>2</v>
      </c>
    </row>
    <row r="50" spans="1:6" ht="15" x14ac:dyDescent="0.25">
      <c r="F50" s="26" t="s">
        <v>62</v>
      </c>
    </row>
    <row r="51" spans="1:6" ht="15" x14ac:dyDescent="0.25">
      <c r="F51" s="26" t="s">
        <v>63</v>
      </c>
    </row>
    <row r="52" spans="1:6" ht="15" x14ac:dyDescent="0.25">
      <c r="F52" s="26" t="s">
        <v>64</v>
      </c>
    </row>
    <row r="53" spans="1:6" ht="15" x14ac:dyDescent="0.25">
      <c r="F53" s="26" t="s">
        <v>65</v>
      </c>
    </row>
    <row r="54" spans="1:6" ht="45" x14ac:dyDescent="0.25">
      <c r="F54" s="26" t="s">
        <v>66</v>
      </c>
    </row>
    <row r="55" spans="1:6" ht="30" x14ac:dyDescent="0.25">
      <c r="F55" s="26" t="s">
        <v>30</v>
      </c>
    </row>
    <row r="56" spans="1:6" ht="15" x14ac:dyDescent="0.25">
      <c r="F56" s="26" t="s">
        <v>32</v>
      </c>
    </row>
    <row r="57" spans="1:6" ht="45" x14ac:dyDescent="0.25">
      <c r="F57" s="26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2022-2023</vt:lpstr>
      <vt:lpstr>Sheet1</vt:lpstr>
      <vt:lpstr>'2022-2023'!Print_Area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O'Brate</dc:creator>
  <cp:lastModifiedBy>Joe Bobbitt</cp:lastModifiedBy>
  <dcterms:created xsi:type="dcterms:W3CDTF">2017-10-16T14:56:20Z</dcterms:created>
  <dcterms:modified xsi:type="dcterms:W3CDTF">2023-08-30T14:59:47Z</dcterms:modified>
</cp:coreProperties>
</file>