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C80B463D-8684-4DF0-94A5-CFB34F5267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F Reserve Financial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C11" i="4"/>
  <c r="D11" i="4"/>
  <c r="E9" i="4"/>
  <c r="E14" i="4" l="1"/>
  <c r="E10" i="4"/>
  <c r="E11" i="4" s="1"/>
  <c r="C7" i="4"/>
  <c r="D13" i="4" l="1"/>
  <c r="E13" i="4" l="1"/>
  <c r="D15" i="4" l="1"/>
  <c r="E15" i="4" l="1"/>
  <c r="E17" i="4" s="1"/>
  <c r="C15" i="4"/>
  <c r="C17" i="4" s="1"/>
  <c r="C19" i="4" s="1"/>
</calcChain>
</file>

<file path=xl/sharedStrings.xml><?xml version="1.0" encoding="utf-8"?>
<sst xmlns="http://schemas.openxmlformats.org/spreadsheetml/2006/main" count="19" uniqueCount="17">
  <si>
    <t>McLENNAN COMMUNITY COLLEGE</t>
  </si>
  <si>
    <t>Construction</t>
  </si>
  <si>
    <t>Renovations</t>
  </si>
  <si>
    <t>Actuals</t>
  </si>
  <si>
    <t>Encumbrances</t>
  </si>
  <si>
    <t>Total Expenditures</t>
  </si>
  <si>
    <t>Transfers</t>
  </si>
  <si>
    <t>Transfer from General Fund</t>
  </si>
  <si>
    <t>Total Transfers</t>
  </si>
  <si>
    <t>Net Income</t>
  </si>
  <si>
    <t>Baseball/Softball Field Improvement</t>
  </si>
  <si>
    <t>Total</t>
  </si>
  <si>
    <t>Balance of CIF at 9/1/2023</t>
  </si>
  <si>
    <t>2023-24</t>
  </si>
  <si>
    <t>Donations from Foundation for Cameron Hall</t>
  </si>
  <si>
    <t>CIF RESERVE FUND - FINANCIALS AS OF 5/31/2024</t>
  </si>
  <si>
    <t>Balance of CIF Reserve at 5/31/2024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</si>
</sst>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2" borderId="4" xfId="0" applyFill="1" applyBorder="1"/>
    <xf numFmtId="6" fontId="0" fillId="2" borderId="0" xfId="0" applyNumberFormat="1" applyFill="1"/>
    <xf numFmtId="0" fontId="4" fillId="2" borderId="0" xfId="0" applyFont="1" applyFill="1"/>
    <xf numFmtId="0" fontId="2" fillId="2" borderId="0" xfId="0" applyFont="1" applyFill="1"/>
    <xf numFmtId="0" fontId="8" fillId="2" borderId="0" xfId="0" applyFont="1" applyFill="1"/>
    <xf numFmtId="164" fontId="0" fillId="2" borderId="0" xfId="0" applyNumberFormat="1" applyFill="1"/>
    <xf numFmtId="0" fontId="2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6" fontId="2" fillId="3" borderId="1" xfId="2" applyNumberFormat="1" applyFont="1" applyFill="1" applyBorder="1"/>
    <xf numFmtId="0" fontId="2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0" fillId="2" borderId="6" xfId="0" applyFill="1" applyBorder="1"/>
    <xf numFmtId="38" fontId="4" fillId="3" borderId="6" xfId="0" applyNumberFormat="1" applyFont="1" applyFill="1" applyBorder="1"/>
    <xf numFmtId="38" fontId="0" fillId="2" borderId="6" xfId="0" applyNumberFormat="1" applyFill="1" applyBorder="1"/>
    <xf numFmtId="38" fontId="4" fillId="3" borderId="6" xfId="1" applyNumberFormat="1" applyFont="1" applyFill="1" applyBorder="1"/>
    <xf numFmtId="38" fontId="4" fillId="5" borderId="6" xfId="1" applyNumberFormat="1" applyFont="1" applyFill="1" applyBorder="1"/>
    <xf numFmtId="38" fontId="4" fillId="4" borderId="6" xfId="1" applyNumberFormat="1" applyFont="1" applyFill="1" applyBorder="1"/>
    <xf numFmtId="38" fontId="4" fillId="3" borderId="4" xfId="1" applyNumberFormat="1" applyFont="1" applyFill="1" applyBorder="1"/>
    <xf numFmtId="38" fontId="4" fillId="5" borderId="4" xfId="1" applyNumberFormat="1" applyFont="1" applyFill="1" applyBorder="1"/>
    <xf numFmtId="38" fontId="4" fillId="4" borderId="4" xfId="1" applyNumberFormat="1" applyFont="1" applyFill="1" applyBorder="1"/>
    <xf numFmtId="0" fontId="2" fillId="2" borderId="4" xfId="0" applyFont="1" applyFill="1" applyBorder="1"/>
    <xf numFmtId="6" fontId="2" fillId="3" borderId="4" xfId="2" applyNumberFormat="1" applyFont="1" applyFill="1" applyBorder="1"/>
    <xf numFmtId="6" fontId="2" fillId="5" borderId="4" xfId="2" applyNumberFormat="1" applyFont="1" applyFill="1" applyBorder="1"/>
    <xf numFmtId="6" fontId="2" fillId="4" borderId="4" xfId="2" applyNumberFormat="1" applyFont="1" applyFill="1" applyBorder="1"/>
    <xf numFmtId="0" fontId="6" fillId="2" borderId="7" xfId="0" applyFont="1" applyFill="1" applyBorder="1" applyAlignment="1">
      <alignment vertical="center"/>
    </xf>
    <xf numFmtId="38" fontId="2" fillId="2" borderId="6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vertical="center"/>
    </xf>
    <xf numFmtId="38" fontId="0" fillId="2" borderId="0" xfId="0" applyNumberFormat="1" applyFill="1"/>
    <xf numFmtId="38" fontId="4" fillId="3" borderId="3" xfId="0" applyNumberFormat="1" applyFont="1" applyFill="1" applyBorder="1"/>
    <xf numFmtId="0" fontId="1" fillId="2" borderId="4" xfId="0" applyFont="1" applyFill="1" applyBorder="1"/>
    <xf numFmtId="6" fontId="2" fillId="5" borderId="1" xfId="2" applyNumberFormat="1" applyFont="1" applyFill="1" applyBorder="1"/>
    <xf numFmtId="6" fontId="2" fillId="4" borderId="1" xfId="2" applyNumberFormat="1" applyFont="1" applyFill="1" applyBorder="1"/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="112" zoomScaleNormal="112" workbookViewId="0">
      <selection activeCell="G6" sqref="G6"/>
    </sheetView>
  </sheetViews>
  <sheetFormatPr defaultRowHeight="12.75" x14ac:dyDescent="0.2"/>
  <cols>
    <col min="1" max="1" width="15.42578125" style="1" customWidth="1"/>
    <col min="2" max="2" width="43.140625" style="1" bestFit="1" customWidth="1"/>
    <col min="3" max="5" width="14.7109375" style="1" customWidth="1"/>
    <col min="6" max="6" width="12.42578125" style="1" customWidth="1"/>
    <col min="7" max="7" width="21.7109375" style="1" customWidth="1"/>
    <col min="8" max="8" width="13.85546875" style="1" bestFit="1" customWidth="1"/>
    <col min="9" max="16384" width="9.140625" style="1"/>
  </cols>
  <sheetData>
    <row r="1" spans="1:8" x14ac:dyDescent="0.2">
      <c r="A1" s="9"/>
    </row>
    <row r="2" spans="1:8" ht="28.5" customHeight="1" x14ac:dyDescent="0.2">
      <c r="A2" s="40" t="s">
        <v>0</v>
      </c>
      <c r="B2" s="40"/>
      <c r="C2" s="40"/>
      <c r="D2" s="40"/>
      <c r="E2" s="40"/>
      <c r="F2" s="2"/>
      <c r="G2" s="2"/>
    </row>
    <row r="3" spans="1:8" ht="22.9" customHeight="1" thickBot="1" x14ac:dyDescent="0.25">
      <c r="A3" s="41" t="s">
        <v>15</v>
      </c>
      <c r="B3" s="41"/>
      <c r="C3" s="41"/>
      <c r="D3" s="41"/>
      <c r="E3" s="41"/>
      <c r="F3" s="3"/>
      <c r="G3" s="3"/>
    </row>
    <row r="4" spans="1:8" ht="18.75" customHeight="1" x14ac:dyDescent="0.2">
      <c r="C4" s="12" t="s">
        <v>13</v>
      </c>
      <c r="D4" s="17" t="s">
        <v>13</v>
      </c>
      <c r="E4" s="15" t="s">
        <v>13</v>
      </c>
    </row>
    <row r="5" spans="1:8" ht="38.450000000000003" customHeight="1" thickBot="1" x14ac:dyDescent="0.25">
      <c r="C5" s="13" t="s">
        <v>3</v>
      </c>
      <c r="D5" s="18" t="s">
        <v>4</v>
      </c>
      <c r="E5" s="16" t="s">
        <v>11</v>
      </c>
    </row>
    <row r="6" spans="1:8" ht="13.5" thickBot="1" x14ac:dyDescent="0.25"/>
    <row r="7" spans="1:8" ht="13.5" thickBot="1" x14ac:dyDescent="0.25">
      <c r="B7" s="11" t="s">
        <v>12</v>
      </c>
      <c r="C7" s="14">
        <f>7192070+183382</f>
        <v>7375452</v>
      </c>
      <c r="D7" s="38"/>
      <c r="E7" s="39">
        <f>SUM(C7:D7)</f>
        <v>7375452</v>
      </c>
    </row>
    <row r="8" spans="1:8" ht="13.5" thickBot="1" x14ac:dyDescent="0.25">
      <c r="B8" s="8"/>
    </row>
    <row r="9" spans="1:8" x14ac:dyDescent="0.2">
      <c r="A9" s="32" t="s">
        <v>6</v>
      </c>
      <c r="B9" s="19" t="s">
        <v>7</v>
      </c>
      <c r="C9" s="20">
        <v>2885531</v>
      </c>
      <c r="D9" s="23"/>
      <c r="E9" s="24">
        <f>SUM(C9:D9)</f>
        <v>2885531</v>
      </c>
    </row>
    <row r="10" spans="1:8" ht="13.5" thickBot="1" x14ac:dyDescent="0.25">
      <c r="A10" s="4"/>
      <c r="B10" s="37" t="s">
        <v>14</v>
      </c>
      <c r="C10" s="36">
        <v>0</v>
      </c>
      <c r="D10" s="26">
        <v>3010632</v>
      </c>
      <c r="E10" s="27">
        <f>SUM(C10:D10)</f>
        <v>3010632</v>
      </c>
    </row>
    <row r="11" spans="1:8" ht="13.5" thickBot="1" x14ac:dyDescent="0.25">
      <c r="B11" s="28" t="s">
        <v>8</v>
      </c>
      <c r="C11" s="29">
        <f>SUM(C9:C10)</f>
        <v>2885531</v>
      </c>
      <c r="D11" s="30">
        <f>SUM(D9:D10)</f>
        <v>3010632</v>
      </c>
      <c r="E11" s="31">
        <f>SUM(E9:E10)</f>
        <v>5896163</v>
      </c>
    </row>
    <row r="12" spans="1:8" ht="13.5" thickBot="1" x14ac:dyDescent="0.25">
      <c r="B12" s="8"/>
    </row>
    <row r="13" spans="1:8" x14ac:dyDescent="0.2">
      <c r="A13" s="33" t="s">
        <v>2</v>
      </c>
      <c r="B13" s="21" t="s">
        <v>10</v>
      </c>
      <c r="C13" s="22">
        <v>0</v>
      </c>
      <c r="D13" s="23">
        <f>309288-125906</f>
        <v>183382</v>
      </c>
      <c r="E13" s="24">
        <f>C13+D13</f>
        <v>183382</v>
      </c>
    </row>
    <row r="14" spans="1:8" ht="13.5" thickBot="1" x14ac:dyDescent="0.25">
      <c r="A14" s="34" t="s">
        <v>1</v>
      </c>
      <c r="B14" s="5"/>
      <c r="C14" s="25">
        <v>963659</v>
      </c>
      <c r="D14" s="26">
        <v>4116759</v>
      </c>
      <c r="E14" s="27">
        <f>C14+D14</f>
        <v>5080418</v>
      </c>
    </row>
    <row r="15" spans="1:8" ht="13.5" thickBot="1" x14ac:dyDescent="0.25">
      <c r="B15" s="28" t="s">
        <v>5</v>
      </c>
      <c r="C15" s="29">
        <f>SUM(C13:C14)</f>
        <v>963659</v>
      </c>
      <c r="D15" s="30">
        <f>SUM(D13:D14)</f>
        <v>4300141</v>
      </c>
      <c r="E15" s="31">
        <f>SUM(E13:E14)</f>
        <v>5263800</v>
      </c>
      <c r="F15" s="6"/>
    </row>
    <row r="16" spans="1:8" ht="13.5" thickBot="1" x14ac:dyDescent="0.25">
      <c r="B16" s="8"/>
      <c r="G16" s="10"/>
      <c r="H16" s="7"/>
    </row>
    <row r="17" spans="2:5" ht="13.5" thickBot="1" x14ac:dyDescent="0.25">
      <c r="B17" s="11" t="s">
        <v>9</v>
      </c>
      <c r="C17" s="14">
        <f>C11-C15</f>
        <v>1921872</v>
      </c>
      <c r="D17" s="38"/>
      <c r="E17" s="39">
        <f>E7+E11-E15</f>
        <v>8007815</v>
      </c>
    </row>
    <row r="18" spans="2:5" ht="13.5" thickBot="1" x14ac:dyDescent="0.25"/>
    <row r="19" spans="2:5" ht="13.5" thickBot="1" x14ac:dyDescent="0.25">
      <c r="B19" s="11" t="s">
        <v>16</v>
      </c>
      <c r="C19" s="14">
        <f>C7+C17</f>
        <v>9297324</v>
      </c>
    </row>
    <row r="23" spans="2:5" x14ac:dyDescent="0.2">
      <c r="D23" s="35"/>
    </row>
  </sheetData>
  <mergeCells count="2">
    <mergeCell ref="A2:E2"/>
    <mergeCell ref="A3:E3"/>
  </mergeCells>
  <printOptions horizontalCentered="1"/>
  <pageMargins left="0.25" right="0.25" top="0.75" bottom="0.75" header="0.3" footer="0.3"/>
  <pageSetup scale="60" firstPageNumber="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CIF Reserve Financials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Grayson Meek</cp:lastModifiedBy>
  <cp:lastPrinted>2021-02-23T19:41:52Z</cp:lastPrinted>
  <dcterms:created xsi:type="dcterms:W3CDTF">1999-01-10T19:59:52Z</dcterms:created>
  <dcterms:modified xsi:type="dcterms:W3CDTF">2024-06-10T21:16:44Z</dcterms:modified>
</cp:coreProperties>
</file>