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1420801B-BD03-438F-84CF-FE81FE3C43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1" i="4" l="1"/>
  <c r="D12" i="4"/>
  <c r="C12" i="4"/>
  <c r="E7" i="4" l="1"/>
  <c r="E10" i="4" l="1"/>
  <c r="E12" i="4" s="1"/>
  <c r="E14" i="4" l="1"/>
  <c r="D16" i="4" l="1"/>
  <c r="E16" i="4" l="1"/>
  <c r="E18" i="4" s="1"/>
  <c r="C16" i="4"/>
  <c r="C18" i="4" s="1"/>
  <c r="C20" i="4" s="1"/>
</calcChain>
</file>

<file path=xl/sharedStrings.xml><?xml version="1.0" encoding="utf-8"?>
<sst xmlns="http://schemas.openxmlformats.org/spreadsheetml/2006/main" count="20" uniqueCount="18">
  <si>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</si>
  <si>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</si>
  <si>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</si>
  <si>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</si>
  <si>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</si>
  <si>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</si>
  <si>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</si>
  <si>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</si>
  <si>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</si>
  <si>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</si>
  <si>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Total</t>
  </si>
  <si>
    <t>Donations from Foundation for Cameron Hall</t>
  </si>
  <si>
    <t>Balance of CIF at 9/1/2024</t>
  </si>
  <si>
    <t>Cameron Hall</t>
  </si>
  <si>
    <t>2024-25</t>
  </si>
  <si>
    <t>TIF Funding for Cameron Hall (paid over 4 years)</t>
  </si>
  <si>
    <t>CIF RESERVE FUND - FINANCIALS AS OF 2/28/2025</t>
  </si>
  <si>
    <t>Balance of CIF Reserve at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</si>
</sst>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38" fontId="1" fillId="2" borderId="6" xfId="0" applyNumberFormat="1" applyFont="1" applyFill="1" applyBorder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9" xfId="0" applyFont="1" applyFill="1" applyBorder="1"/>
    <xf numFmtId="38" fontId="4" fillId="3" borderId="8" xfId="0" applyNumberFormat="1" applyFont="1" applyFill="1" applyBorder="1"/>
    <xf numFmtId="38" fontId="4" fillId="3" borderId="4" xfId="0" applyNumberFormat="1" applyFont="1" applyFill="1" applyBorder="1"/>
    <xf numFmtId="38" fontId="4" fillId="5" borderId="9" xfId="1" applyNumberFormat="1" applyFont="1" applyFill="1" applyBorder="1"/>
    <xf numFmtId="38" fontId="4" fillId="4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" zoomScale="112" zoomScaleNormal="112" workbookViewId="0">
      <selection activeCell="G9" sqref="G9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7" x14ac:dyDescent="0.2">
      <c r="A1" s="7"/>
    </row>
    <row r="2" spans="1:7" ht="28.5" customHeight="1" x14ac:dyDescent="0.2">
      <c r="A2" s="44" t="s">
        <v>0</v>
      </c>
      <c r="B2" s="44"/>
      <c r="C2" s="44"/>
      <c r="D2" s="44"/>
      <c r="E2" s="44"/>
      <c r="F2" s="2"/>
      <c r="G2" s="2"/>
    </row>
    <row r="3" spans="1:7" ht="22.9" customHeight="1" thickBot="1" x14ac:dyDescent="0.25">
      <c r="A3" s="45" t="s">
        <v>16</v>
      </c>
      <c r="B3" s="45"/>
      <c r="C3" s="45"/>
      <c r="D3" s="45"/>
      <c r="E3" s="45"/>
      <c r="F3" s="3"/>
      <c r="G3" s="3"/>
    </row>
    <row r="4" spans="1:7" ht="18.75" customHeight="1" x14ac:dyDescent="0.2">
      <c r="C4" s="10" t="s">
        <v>14</v>
      </c>
      <c r="D4" s="15" t="s">
        <v>14</v>
      </c>
      <c r="E4" s="13" t="s">
        <v>14</v>
      </c>
    </row>
    <row r="5" spans="1:7" ht="38.450000000000003" customHeight="1" thickBot="1" x14ac:dyDescent="0.25">
      <c r="C5" s="11" t="s">
        <v>3</v>
      </c>
      <c r="D5" s="16" t="s">
        <v>4</v>
      </c>
      <c r="E5" s="14" t="s">
        <v>10</v>
      </c>
    </row>
    <row r="6" spans="1:7" ht="13.5" thickBot="1" x14ac:dyDescent="0.25"/>
    <row r="7" spans="1:7" ht="13.5" thickBot="1" x14ac:dyDescent="0.25">
      <c r="B7" s="9" t="s">
        <v>12</v>
      </c>
      <c r="C7" s="12">
        <v>10081297</v>
      </c>
      <c r="D7" s="34"/>
      <c r="E7" s="35">
        <f>SUM(C7:D7)</f>
        <v>10081297</v>
      </c>
    </row>
    <row r="8" spans="1:7" ht="13.5" thickBot="1" x14ac:dyDescent="0.25">
      <c r="B8" s="6"/>
    </row>
    <row r="9" spans="1:7" x14ac:dyDescent="0.2">
      <c r="A9" s="29" t="s">
        <v>6</v>
      </c>
      <c r="B9" s="17" t="s">
        <v>7</v>
      </c>
      <c r="C9" s="18"/>
      <c r="D9" s="20"/>
      <c r="E9" s="21"/>
    </row>
    <row r="10" spans="1:7" x14ac:dyDescent="0.2">
      <c r="A10" s="37"/>
      <c r="B10" s="39" t="s">
        <v>11</v>
      </c>
      <c r="C10" s="40">
        <v>628280</v>
      </c>
      <c r="D10" s="42"/>
      <c r="E10" s="43">
        <f>SUM(C10:D10)</f>
        <v>628280</v>
      </c>
    </row>
    <row r="11" spans="1:7" ht="13.5" thickBot="1" x14ac:dyDescent="0.25">
      <c r="A11" s="38"/>
      <c r="B11" s="33" t="s">
        <v>15</v>
      </c>
      <c r="C11" s="41"/>
      <c r="D11" s="23">
        <v>1561586</v>
      </c>
      <c r="E11" s="24">
        <f>SUM(C11:D11)</f>
        <v>1561586</v>
      </c>
    </row>
    <row r="12" spans="1:7" ht="13.5" thickBot="1" x14ac:dyDescent="0.25">
      <c r="B12" s="25" t="s">
        <v>8</v>
      </c>
      <c r="C12" s="26">
        <f>SUM(C9:C11)</f>
        <v>628280</v>
      </c>
      <c r="D12" s="27">
        <f t="shared" ref="D12:E12" si="0">SUM(D9:D11)</f>
        <v>1561586</v>
      </c>
      <c r="E12" s="28">
        <f t="shared" si="0"/>
        <v>2189866</v>
      </c>
    </row>
    <row r="13" spans="1:7" ht="13.5" thickBot="1" x14ac:dyDescent="0.25">
      <c r="B13" s="6"/>
    </row>
    <row r="14" spans="1:7" x14ac:dyDescent="0.2">
      <c r="A14" s="30" t="s">
        <v>2</v>
      </c>
      <c r="B14" s="36" t="s">
        <v>13</v>
      </c>
      <c r="C14" s="19">
        <v>1668456</v>
      </c>
      <c r="D14" s="20">
        <f>784164+7563</f>
        <v>791727</v>
      </c>
      <c r="E14" s="21">
        <f>C14+D14</f>
        <v>2460183</v>
      </c>
    </row>
    <row r="15" spans="1:7" ht="13.5" thickBot="1" x14ac:dyDescent="0.25">
      <c r="A15" s="31" t="s">
        <v>1</v>
      </c>
      <c r="B15" s="33"/>
      <c r="C15" s="22"/>
      <c r="D15" s="23"/>
      <c r="E15" s="24"/>
    </row>
    <row r="16" spans="1:7" ht="13.5" thickBot="1" x14ac:dyDescent="0.25">
      <c r="B16" s="25" t="s">
        <v>5</v>
      </c>
      <c r="C16" s="26">
        <f>SUM(C14:C15)</f>
        <v>1668456</v>
      </c>
      <c r="D16" s="27">
        <f>SUM(D14:D15)</f>
        <v>791727</v>
      </c>
      <c r="E16" s="28">
        <f>SUM(E14:E15)</f>
        <v>2460183</v>
      </c>
      <c r="F16" s="4"/>
    </row>
    <row r="17" spans="2:8" ht="13.5" thickBot="1" x14ac:dyDescent="0.25">
      <c r="B17" s="6"/>
      <c r="G17" s="8"/>
      <c r="H17" s="5"/>
    </row>
    <row r="18" spans="2:8" ht="13.5" thickBot="1" x14ac:dyDescent="0.25">
      <c r="B18" s="9" t="s">
        <v>9</v>
      </c>
      <c r="C18" s="12">
        <f>C12-C16</f>
        <v>-1040176</v>
      </c>
      <c r="D18" s="34"/>
      <c r="E18" s="35">
        <f>E7+E12-E16</f>
        <v>9810980</v>
      </c>
    </row>
    <row r="19" spans="2:8" ht="13.5" thickBot="1" x14ac:dyDescent="0.25"/>
    <row r="20" spans="2:8" ht="13.5" thickBot="1" x14ac:dyDescent="0.25">
      <c r="B20" s="9" t="s">
        <v>17</v>
      </c>
      <c r="C20" s="12">
        <f>C7+C18</f>
        <v>9041121</v>
      </c>
    </row>
    <row r="24" spans="2:8" x14ac:dyDescent="0.2">
      <c r="D24" s="32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2025-06-17T20:09:04Z</dcterms:modified>
</cp:coreProperties>
</file>